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648" windowWidth="14808" windowHeight="4476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Лист1!$6:$7</definedName>
  </definedNames>
  <calcPr calcId="144525"/>
</workbook>
</file>

<file path=xl/calcChain.xml><?xml version="1.0" encoding="utf-8"?>
<calcChain xmlns="http://schemas.openxmlformats.org/spreadsheetml/2006/main">
  <c r="G58" i="1" l="1"/>
  <c r="G57" i="1"/>
  <c r="G56" i="1"/>
  <c r="G38" i="1"/>
  <c r="G23" i="1" l="1"/>
  <c r="G30" i="1"/>
  <c r="G28" i="1"/>
  <c r="G15" i="1" l="1"/>
  <c r="G36" i="1"/>
  <c r="G27" i="1" l="1"/>
  <c r="G29" i="1" l="1"/>
  <c r="G34" i="1" l="1"/>
  <c r="G31" i="1"/>
  <c r="G24" i="1"/>
  <c r="G16" i="1"/>
  <c r="G39" i="1" l="1"/>
  <c r="G41" i="1" l="1"/>
  <c r="G40" i="1"/>
  <c r="G33" i="1"/>
  <c r="G32" i="1"/>
</calcChain>
</file>

<file path=xl/sharedStrings.xml><?xml version="1.0" encoding="utf-8"?>
<sst xmlns="http://schemas.openxmlformats.org/spreadsheetml/2006/main" count="132" uniqueCount="86">
  <si>
    <t>Срок исполнения</t>
  </si>
  <si>
    <t>Всего, тыс.руб.</t>
  </si>
  <si>
    <t xml:space="preserve">№ п/п </t>
  </si>
  <si>
    <t>Наименование мероприятия</t>
  </si>
  <si>
    <t>Финансовые ресурсы (тыс.руб.)</t>
  </si>
  <si>
    <t>Всего</t>
  </si>
  <si>
    <t>Объемный показатель по мероприятию, ед.изм.</t>
  </si>
  <si>
    <t xml:space="preserve">Ликвидация навала мусора </t>
  </si>
  <si>
    <t xml:space="preserve">Задача 1. Ликвидация несанкционированных мест размещения отходов и рекультивация техногенных массивов.          
</t>
  </si>
  <si>
    <t>Цель. 1. Снижение негативного воздействия отходов производства и потребления на окружающую среду и здоровье  населения.</t>
  </si>
  <si>
    <t>Цель 2. Обеспечение надлежащего санитарного содержания  территории городского округа Похвистнево</t>
  </si>
  <si>
    <t>1.1.</t>
  </si>
  <si>
    <t>2.1.1.</t>
  </si>
  <si>
    <t>2.1.2.</t>
  </si>
  <si>
    <t>2.1.3.</t>
  </si>
  <si>
    <t>2.1.4.</t>
  </si>
  <si>
    <t>2.1.5.</t>
  </si>
  <si>
    <t>2.1.7.</t>
  </si>
  <si>
    <t>2.1.8.</t>
  </si>
  <si>
    <t>Проведение ежегодных декадников по благоустройству и  санитарной очистке территории городского округа Похвистнево</t>
  </si>
  <si>
    <t>Проведение мероприятий по приобретению мусоросборников, предназначенных для складирования ТКО</t>
  </si>
  <si>
    <t>Городской бюджет</t>
  </si>
  <si>
    <t>2.1.9.</t>
  </si>
  <si>
    <t>Изготовление и установка контейнеров для раздельного сбора ТКО</t>
  </si>
  <si>
    <t xml:space="preserve">Задача 1.  Доведение до нормативных требований технического и эксплуатационного состояния контейнерных площадок, расположенных в частном  секторе на территории городского округа Похвистнево. </t>
  </si>
  <si>
    <t>1.2.</t>
  </si>
  <si>
    <t>2018-2019</t>
  </si>
  <si>
    <t>Снос бесхозяйных хозяйственных построек по ул. Кооперативная</t>
  </si>
  <si>
    <t>городской бюджет</t>
  </si>
  <si>
    <t>2.1.6.</t>
  </si>
  <si>
    <t>2018-2020</t>
  </si>
  <si>
    <t xml:space="preserve">Разработка паспорта на опасные отходы и оформление материалов паспортизации отходов через веб-приложение </t>
  </si>
  <si>
    <t>Областной бюджет</t>
  </si>
  <si>
    <t>Общий объём финансирования,  в том числе:</t>
  </si>
  <si>
    <t>2.1.10.</t>
  </si>
  <si>
    <t xml:space="preserve">Устройство песчано-гравийного основания подъезда к контейнерной  площадке, расположенной по ул. Кооперативная,76 </t>
  </si>
  <si>
    <t>* переходящие с 2021 года</t>
  </si>
  <si>
    <t>16,982*</t>
  </si>
  <si>
    <t>2.1.11.</t>
  </si>
  <si>
    <t>Ремонт контейнерных площадок</t>
  </si>
  <si>
    <t>3 шт.</t>
  </si>
  <si>
    <t>2.1.12.</t>
  </si>
  <si>
    <t>2.1.13.</t>
  </si>
  <si>
    <t xml:space="preserve">Устройство ограждения  контейнерной площадоки для сбора ТКО по ул. Щербакова, 13а </t>
  </si>
  <si>
    <t>Устройство подъезда к контейнерной площадке расположенной по адресу: ул. Калиновская,10а</t>
  </si>
  <si>
    <t>1 шт.</t>
  </si>
  <si>
    <t xml:space="preserve">Приложение №1 
к подпрограмме 3 «Обращение с отходами на территории городского округа Похвистнево Самарской области»  на 2016-2028 годы муниципальной программы «Комплексное развитие транспортной инфраструктуры и благоустройства территории городского округа Похвистнево Самарской области» на 2016-2028 годы
</t>
  </si>
  <si>
    <t>Перечень  мероприятий и финансовое обеспечение Подпрограммы 3 на 2016-2028 годы</t>
  </si>
  <si>
    <t>2017-2018</t>
  </si>
  <si>
    <t>1.3.</t>
  </si>
  <si>
    <t>Обращение с ТКО</t>
  </si>
  <si>
    <t>1.4.</t>
  </si>
  <si>
    <t>2.1.14.</t>
  </si>
  <si>
    <t>2.1.15.</t>
  </si>
  <si>
    <t>Ликвидация навала мусора  возле контейнерных площадок, расположенных на территории г.о. Похвистнево</t>
  </si>
  <si>
    <t>Устройство песчано-гравийного основания подъездов к контейнерным площадкам, расположенных на территории г.о. Похвистнево</t>
  </si>
  <si>
    <t>Устройство основания контейнерных площадок имеющих ограждение, расположенных на территории г.о. Похвистнево</t>
  </si>
  <si>
    <t>Ремонт ограждений контейнерных площадок, расположенных на территории г.о. Похвистнево</t>
  </si>
  <si>
    <t>Ремонт мусоросборников (контейнеров) для временного хранения  ТКО, установленных на территории г.о. Похвистнево</t>
  </si>
  <si>
    <t>Покос сорной растительности на прилегающих территориях к контейнерным площадкам г.о. Похвистнево</t>
  </si>
  <si>
    <t>Проведение мероприятий по  устройству контейнерных площадок</t>
  </si>
  <si>
    <t>44,881*</t>
  </si>
  <si>
    <t>* переходящие с 2022 года</t>
  </si>
  <si>
    <t>2027-2028</t>
  </si>
  <si>
    <t>2016-2026</t>
  </si>
  <si>
    <t>2022-2026</t>
  </si>
  <si>
    <t>2017,    2019, 2022- 2026</t>
  </si>
  <si>
    <t>*  переходящие с 2022 года</t>
  </si>
  <si>
    <t>1149,999*</t>
  </si>
  <si>
    <t>2016-2019, 2022</t>
  </si>
  <si>
    <t>2016-2019, 2022- 2024, 2025</t>
  </si>
  <si>
    <t>2016, 2022- 2026</t>
  </si>
  <si>
    <t>2016-2022</t>
  </si>
  <si>
    <t>2016, 2019, 2022-2026</t>
  </si>
  <si>
    <t xml:space="preserve">Выполнение комплекса инженерных изысканий и разработка проектно-сметной документации по объекту: "Рекультивация и ликвидация объекта: "Первая очередь усовершенствова нного, высоконагружаемого  полигона складирования ТБО и промышленных  (III и IV классов) отходов г. Похвистнево" </t>
  </si>
  <si>
    <t>702,8 куб.м</t>
  </si>
  <si>
    <t>Приложение №4                                                                      к постановлению Администрации                               городского округа Похвистнево                                             от _______________2024 г. № ______</t>
  </si>
  <si>
    <t>мку</t>
  </si>
  <si>
    <t>тсс</t>
  </si>
  <si>
    <t xml:space="preserve">  </t>
  </si>
  <si>
    <t>получатели бюдж. средств</t>
  </si>
  <si>
    <t>МКУ"Управление ГЖКХ"</t>
  </si>
  <si>
    <t>МБУ "ТСС"</t>
  </si>
  <si>
    <t>Городской бюджет, в том числе:</t>
  </si>
  <si>
    <t>Администрация г.о. Похвистнево</t>
  </si>
  <si>
    <t>администрация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</si>
</sst>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0.000"/>
    <numFmt numFmtId="166" formatCode="0.00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/>
    <xf numFmtId="165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/>
    <xf numFmtId="0" fontId="5" fillId="0" borderId="2" xfId="0" applyFont="1" applyBorder="1" applyAlignment="1">
      <alignment vertical="top" wrapText="1"/>
    </xf>
    <xf numFmtId="165" fontId="6" fillId="0" borderId="0" xfId="0" applyNumberFormat="1" applyFont="1" applyBorder="1"/>
    <xf numFmtId="0" fontId="5" fillId="0" borderId="2" xfId="0" applyFont="1" applyBorder="1" applyAlignment="1">
      <alignment vertical="center"/>
    </xf>
    <xf numFmtId="165" fontId="5" fillId="0" borderId="0" xfId="0" applyNumberFormat="1" applyFont="1" applyBorder="1"/>
    <xf numFmtId="0" fontId="6" fillId="0" borderId="2" xfId="0" applyFont="1" applyBorder="1"/>
    <xf numFmtId="2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0" fontId="6" fillId="0" borderId="3" xfId="0" applyFont="1" applyBorder="1"/>
    <xf numFmtId="0" fontId="7" fillId="0" borderId="2" xfId="0" applyFont="1" applyFill="1" applyBorder="1" applyAlignment="1">
      <alignment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2" xfId="0" applyFont="1" applyBorder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/>
    <xf numFmtId="0" fontId="5" fillId="0" borderId="8" xfId="0" applyFont="1" applyBorder="1" applyAlignment="1">
      <alignment vertical="top" wrapText="1"/>
    </xf>
    <xf numFmtId="165" fontId="5" fillId="0" borderId="8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top"/>
    </xf>
    <xf numFmtId="0" fontId="5" fillId="0" borderId="12" xfId="0" applyFont="1" applyBorder="1"/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6" fillId="0" borderId="0" xfId="0" applyFont="1"/>
    <xf numFmtId="165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164" fontId="7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164" fontId="8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/>
    </xf>
    <xf numFmtId="0" fontId="7" fillId="0" borderId="2" xfId="0" applyNumberFormat="1" applyFont="1" applyBorder="1" applyAlignment="1">
      <alignment horizontal="center" vertical="center" wrapText="1"/>
    </xf>
    <xf numFmtId="165" fontId="8" fillId="0" borderId="0" xfId="0" applyNumberFormat="1" applyFont="1"/>
    <xf numFmtId="0" fontId="5" fillId="0" borderId="2" xfId="0" applyFont="1" applyBorder="1" applyAlignment="1">
      <alignment horizontal="right"/>
    </xf>
    <xf numFmtId="165" fontId="5" fillId="0" borderId="2" xfId="1" applyNumberFormat="1" applyFont="1" applyBorder="1" applyAlignment="1">
      <alignment horizontal="center" vertical="center" wrapText="1"/>
    </xf>
    <xf numFmtId="0" fontId="0" fillId="0" borderId="0" xfId="0" applyAlignment="1"/>
    <xf numFmtId="165" fontId="7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/>
    <xf numFmtId="165" fontId="5" fillId="0" borderId="2" xfId="0" applyNumberFormat="1" applyFont="1" applyBorder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vertical="center" wrapText="1"/>
    </xf>
    <xf numFmtId="165" fontId="0" fillId="0" borderId="0" xfId="0" applyNumberForma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>
      <alignment horizontal="right" vertical="top" wrapText="1"/>
    </xf>
    <xf numFmtId="0" fontId="10" fillId="0" borderId="8" xfId="0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0" fillId="0" borderId="0" xfId="0" applyNumberFormat="1"/>
    <xf numFmtId="164" fontId="8" fillId="0" borderId="0" xfId="0" applyNumberFormat="1" applyFont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166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right" vertical="center" wrapText="1"/>
    </xf>
    <xf numFmtId="0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5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/>
    </xf>
    <xf numFmtId="0" fontId="5" fillId="0" borderId="2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top" wrapText="1"/>
    </xf>
    <xf numFmtId="0" fontId="5" fillId="0" borderId="10" xfId="0" applyFont="1" applyBorder="1" applyAlignment="1">
      <alignment horizontal="right" vertical="top" wrapText="1"/>
    </xf>
    <xf numFmtId="0" fontId="0" fillId="0" borderId="8" xfId="0" applyBorder="1" applyAlignment="1">
      <alignment horizontal="right" vertical="top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2" fontId="5" fillId="0" borderId="2" xfId="0" applyNumberFormat="1" applyFont="1" applyBorder="1" applyAlignment="1">
      <alignment wrapText="1"/>
    </xf>
    <xf numFmtId="165" fontId="7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165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5" fontId="5" fillId="0" borderId="5" xfId="0" applyNumberFormat="1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/>
    <xf numFmtId="0" fontId="6" fillId="0" borderId="8" xfId="0" applyFont="1" applyBorder="1" applyAlignment="1"/>
    <xf numFmtId="16" fontId="5" fillId="0" borderId="2" xfId="0" applyNumberFormat="1" applyFont="1" applyBorder="1" applyAlignment="1">
      <alignment horizontal="right" vertical="center" wrapText="1"/>
    </xf>
    <xf numFmtId="165" fontId="7" fillId="0" borderId="2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left"/>
    </xf>
    <xf numFmtId="165" fontId="5" fillId="0" borderId="9" xfId="0" applyNumberFormat="1" applyFont="1" applyBorder="1" applyAlignment="1">
      <alignment vertical="top" wrapText="1"/>
    </xf>
    <xf numFmtId="165" fontId="6" fillId="0" borderId="12" xfId="0" applyNumberFormat="1" applyFont="1" applyBorder="1" applyAlignment="1">
      <alignment wrapText="1"/>
    </xf>
    <xf numFmtId="165" fontId="6" fillId="0" borderId="13" xfId="0" applyNumberFormat="1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5" fillId="0" borderId="9" xfId="0" applyFont="1" applyBorder="1" applyAlignment="1">
      <alignment horizontal="left" vertical="center" wrapText="1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7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8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8001000" y="228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9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6515100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9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7800975" y="364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7800975" y="384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9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5772150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7800975" y="384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8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7248525" y="364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9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7248525" y="384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5600700" y="447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8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7077075" y="4638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8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7077075" y="4638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9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7077075" y="4638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6248400" y="4848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6248400" y="4848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6248400" y="4848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6248400" y="4848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5429250" y="4848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5429250" y="4848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5429250" y="4848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6305550" y="4438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6305550" y="4638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6305550" y="4438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6305550" y="4438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8039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6305550" y="4438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7077075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7077075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7077075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6515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6515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6515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6515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6515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6515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5772150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8039100" y="41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8039100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8039100" y="41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8039100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8039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8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8039100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8039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8039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8039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8039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8039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9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80391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20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88677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20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88677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20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88677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20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88677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20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88677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20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88677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20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88677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20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88677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20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88677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20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88677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8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8420100" y="456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9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6595997" y="420665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8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8420100" y="456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9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8420100" y="476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9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8420100" y="476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9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8420100" y="456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11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8420100" y="476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9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8420100" y="456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11</xdr:row>
      <xdr:rowOff>0</xdr:rowOff>
    </xdr:from>
    <xdr:ext cx="184731" cy="264560"/>
    <xdr:sp macro="" textlink="">
      <xdr:nvSpPr>
        <xdr:cNvPr id="68" name="TextBox 67"/>
        <xdr:cNvSpPr txBox="1"/>
      </xdr:nvSpPr>
      <xdr:spPr>
        <a:xfrm>
          <a:off x="8420100" y="476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11</xdr:row>
      <xdr:rowOff>0</xdr:rowOff>
    </xdr:from>
    <xdr:ext cx="184731" cy="264560"/>
    <xdr:sp macro="" textlink="">
      <xdr:nvSpPr>
        <xdr:cNvPr id="69" name="TextBox 68"/>
        <xdr:cNvSpPr txBox="1"/>
      </xdr:nvSpPr>
      <xdr:spPr>
        <a:xfrm>
          <a:off x="8420100" y="476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11</xdr:row>
      <xdr:rowOff>0</xdr:rowOff>
    </xdr:from>
    <xdr:ext cx="184731" cy="264560"/>
    <xdr:sp macro="" textlink="">
      <xdr:nvSpPr>
        <xdr:cNvPr id="70" name="TextBox 69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11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11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11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11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11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228600</xdr:colOff>
      <xdr:row>20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7200900" y="4943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8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9515475" y="461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9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7688580" y="4861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8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9515475" y="461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9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9515475" y="481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11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9515475" y="49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9</xdr:row>
      <xdr:rowOff>0</xdr:rowOff>
    </xdr:from>
    <xdr:ext cx="184731" cy="280205"/>
    <xdr:sp macro="" textlink="">
      <xdr:nvSpPr>
        <xdr:cNvPr id="93" name="TextBox 92"/>
        <xdr:cNvSpPr txBox="1"/>
      </xdr:nvSpPr>
      <xdr:spPr>
        <a:xfrm>
          <a:off x="7688580" y="4861560"/>
          <a:ext cx="184731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200"/>
        </a:p>
      </xdr:txBody>
    </xdr:sp>
    <xdr:clientData/>
  </xdr:oneCellAnchor>
  <xdr:oneCellAnchor>
    <xdr:from>
      <xdr:col>13</xdr:col>
      <xdr:colOff>228600</xdr:colOff>
      <xdr:row>11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9515475" y="49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11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9515475" y="49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11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9515475" y="49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11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9515475" y="49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11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9515475" y="49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11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9515475" y="49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21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21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21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21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21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21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15" name="TextBox 114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16" name="TextBox 115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17" name="TextBox 116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18" name="TextBox 117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184731" cy="264560"/>
    <xdr:sp macro="" textlink="">
      <xdr:nvSpPr>
        <xdr:cNvPr id="119" name="TextBox 118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20" name="TextBox 119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21" name="TextBox 120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22" name="TextBox 121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23" name="TextBox 122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24" name="TextBox 123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25" name="TextBox 124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26" name="TextBox 125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27" name="TextBox 126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28" name="TextBox 127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29" name="TextBox 128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30" name="TextBox 129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31" name="TextBox 130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32" name="TextBox 131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33" name="TextBox 132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34" name="TextBox 133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28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28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28</xdr:row>
      <xdr:rowOff>0</xdr:rowOff>
    </xdr:from>
    <xdr:ext cx="184731" cy="264560"/>
    <xdr:sp macro="" textlink="">
      <xdr:nvSpPr>
        <xdr:cNvPr id="143" name="TextBox 142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44" name="TextBox 143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45" name="TextBox 144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46" name="TextBox 145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47" name="TextBox 146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48" name="TextBox 147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28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28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28</xdr:row>
      <xdr:rowOff>0</xdr:rowOff>
    </xdr:from>
    <xdr:ext cx="184731" cy="264560"/>
    <xdr:sp macro="" textlink="">
      <xdr:nvSpPr>
        <xdr:cNvPr id="153" name="TextBox 152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54" name="TextBox 153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55" name="TextBox 154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56" name="TextBox 155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57" name="TextBox 156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58" name="TextBox 157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29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26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26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26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89154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67" name="TextBox 166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68" name="TextBox 167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69" name="TextBox 168"/>
        <xdr:cNvSpPr txBox="1"/>
      </xdr:nvSpPr>
      <xdr:spPr>
        <a:xfrm>
          <a:off x="89154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26</xdr:row>
      <xdr:rowOff>0</xdr:rowOff>
    </xdr:from>
    <xdr:ext cx="184731" cy="264560"/>
    <xdr:sp macro="" textlink="">
      <xdr:nvSpPr>
        <xdr:cNvPr id="170" name="TextBox 169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26</xdr:row>
      <xdr:rowOff>0</xdr:rowOff>
    </xdr:from>
    <xdr:ext cx="184731" cy="264560"/>
    <xdr:sp macro="" textlink="">
      <xdr:nvSpPr>
        <xdr:cNvPr id="171" name="TextBox 170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72" name="TextBox 171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26</xdr:row>
      <xdr:rowOff>0</xdr:rowOff>
    </xdr:from>
    <xdr:ext cx="184731" cy="264560"/>
    <xdr:sp macro="" textlink="">
      <xdr:nvSpPr>
        <xdr:cNvPr id="173" name="TextBox 172"/>
        <xdr:cNvSpPr txBox="1"/>
      </xdr:nvSpPr>
      <xdr:spPr>
        <a:xfrm>
          <a:off x="9144000" y="292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74" name="TextBox 173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75" name="TextBox 174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77" name="TextBox 176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78" name="TextBox 177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184731" cy="264560"/>
    <xdr:sp macro="" textlink="">
      <xdr:nvSpPr>
        <xdr:cNvPr id="179" name="TextBox 178"/>
        <xdr:cNvSpPr txBox="1"/>
      </xdr:nvSpPr>
      <xdr:spPr>
        <a:xfrm>
          <a:off x="9144000" y="3105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80" name="TextBox 179"/>
        <xdr:cNvSpPr txBox="1"/>
      </xdr:nvSpPr>
      <xdr:spPr>
        <a:xfrm>
          <a:off x="8915400" y="816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81" name="TextBox 180"/>
        <xdr:cNvSpPr txBox="1"/>
      </xdr:nvSpPr>
      <xdr:spPr>
        <a:xfrm>
          <a:off x="8915400" y="816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82" name="TextBox 181"/>
        <xdr:cNvSpPr txBox="1"/>
      </xdr:nvSpPr>
      <xdr:spPr>
        <a:xfrm>
          <a:off x="8915400" y="816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83" name="TextBox 182"/>
        <xdr:cNvSpPr txBox="1"/>
      </xdr:nvSpPr>
      <xdr:spPr>
        <a:xfrm>
          <a:off x="9144000" y="816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84" name="TextBox 183"/>
        <xdr:cNvSpPr txBox="1"/>
      </xdr:nvSpPr>
      <xdr:spPr>
        <a:xfrm>
          <a:off x="9144000" y="816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85" name="TextBox 184"/>
        <xdr:cNvSpPr txBox="1"/>
      </xdr:nvSpPr>
      <xdr:spPr>
        <a:xfrm>
          <a:off x="9144000" y="816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30</xdr:row>
      <xdr:rowOff>0</xdr:rowOff>
    </xdr:from>
    <xdr:ext cx="184731" cy="264560"/>
    <xdr:sp macro="" textlink="">
      <xdr:nvSpPr>
        <xdr:cNvPr id="186" name="TextBox 185"/>
        <xdr:cNvSpPr txBox="1"/>
      </xdr:nvSpPr>
      <xdr:spPr>
        <a:xfrm>
          <a:off x="8915400" y="6924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30</xdr:row>
      <xdr:rowOff>0</xdr:rowOff>
    </xdr:from>
    <xdr:ext cx="184731" cy="264560"/>
    <xdr:sp macro="" textlink="">
      <xdr:nvSpPr>
        <xdr:cNvPr id="187" name="TextBox 186"/>
        <xdr:cNvSpPr txBox="1"/>
      </xdr:nvSpPr>
      <xdr:spPr>
        <a:xfrm>
          <a:off x="8915400" y="6924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88" name="TextBox 187"/>
        <xdr:cNvSpPr txBox="1"/>
      </xdr:nvSpPr>
      <xdr:spPr>
        <a:xfrm>
          <a:off x="89154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30</xdr:row>
      <xdr:rowOff>0</xdr:rowOff>
    </xdr:from>
    <xdr:ext cx="184731" cy="264560"/>
    <xdr:sp macro="" textlink="">
      <xdr:nvSpPr>
        <xdr:cNvPr id="189" name="TextBox 188"/>
        <xdr:cNvSpPr txBox="1"/>
      </xdr:nvSpPr>
      <xdr:spPr>
        <a:xfrm>
          <a:off x="8915400" y="6924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90" name="TextBox 189"/>
        <xdr:cNvSpPr txBox="1"/>
      </xdr:nvSpPr>
      <xdr:spPr>
        <a:xfrm>
          <a:off x="89154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91" name="TextBox 190"/>
        <xdr:cNvSpPr txBox="1"/>
      </xdr:nvSpPr>
      <xdr:spPr>
        <a:xfrm>
          <a:off x="89154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89154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89154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89154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89154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30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9144000" y="6924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30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9144000" y="6924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91440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30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9144000" y="6924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200" name="TextBox 199"/>
        <xdr:cNvSpPr txBox="1"/>
      </xdr:nvSpPr>
      <xdr:spPr>
        <a:xfrm>
          <a:off x="91440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201" name="TextBox 200"/>
        <xdr:cNvSpPr txBox="1"/>
      </xdr:nvSpPr>
      <xdr:spPr>
        <a:xfrm>
          <a:off x="91440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202" name="TextBox 201"/>
        <xdr:cNvSpPr txBox="1"/>
      </xdr:nvSpPr>
      <xdr:spPr>
        <a:xfrm>
          <a:off x="91440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203" name="TextBox 202"/>
        <xdr:cNvSpPr txBox="1"/>
      </xdr:nvSpPr>
      <xdr:spPr>
        <a:xfrm>
          <a:off x="91440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204" name="TextBox 203"/>
        <xdr:cNvSpPr txBox="1"/>
      </xdr:nvSpPr>
      <xdr:spPr>
        <a:xfrm>
          <a:off x="91440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20</xdr:col>
      <xdr:colOff>0</xdr:colOff>
      <xdr:row>33</xdr:row>
      <xdr:rowOff>0</xdr:rowOff>
    </xdr:from>
    <xdr:ext cx="184731" cy="264560"/>
    <xdr:sp macro="" textlink="">
      <xdr:nvSpPr>
        <xdr:cNvPr id="205" name="TextBox 204"/>
        <xdr:cNvSpPr txBox="1"/>
      </xdr:nvSpPr>
      <xdr:spPr>
        <a:xfrm>
          <a:off x="9144000" y="712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9</xdr:row>
      <xdr:rowOff>0</xdr:rowOff>
    </xdr:from>
    <xdr:ext cx="184731" cy="264560"/>
    <xdr:sp macro="" textlink="">
      <xdr:nvSpPr>
        <xdr:cNvPr id="206" name="TextBox 205"/>
        <xdr:cNvSpPr txBox="1"/>
      </xdr:nvSpPr>
      <xdr:spPr>
        <a:xfrm>
          <a:off x="673608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207" name="TextBox 206"/>
        <xdr:cNvSpPr txBox="1"/>
      </xdr:nvSpPr>
      <xdr:spPr>
        <a:xfrm>
          <a:off x="6736080" y="2903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9</xdr:row>
      <xdr:rowOff>0</xdr:rowOff>
    </xdr:from>
    <xdr:ext cx="184731" cy="264560"/>
    <xdr:sp macro="" textlink="">
      <xdr:nvSpPr>
        <xdr:cNvPr id="208" name="TextBox 207"/>
        <xdr:cNvSpPr txBox="1"/>
      </xdr:nvSpPr>
      <xdr:spPr>
        <a:xfrm>
          <a:off x="6736080" y="270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11</xdr:row>
      <xdr:rowOff>0</xdr:rowOff>
    </xdr:from>
    <xdr:ext cx="184731" cy="264560"/>
    <xdr:sp macro="" textlink="">
      <xdr:nvSpPr>
        <xdr:cNvPr id="209" name="TextBox 208"/>
        <xdr:cNvSpPr txBox="1"/>
      </xdr:nvSpPr>
      <xdr:spPr>
        <a:xfrm>
          <a:off x="6736080" y="2903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10</xdr:row>
      <xdr:rowOff>0</xdr:rowOff>
    </xdr:from>
    <xdr:ext cx="184731" cy="264560"/>
    <xdr:sp macro="" textlink="">
      <xdr:nvSpPr>
        <xdr:cNvPr id="210" name="TextBox 209"/>
        <xdr:cNvSpPr txBox="1"/>
      </xdr:nvSpPr>
      <xdr:spPr>
        <a:xfrm>
          <a:off x="7741920" y="46405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11</xdr:row>
      <xdr:rowOff>0</xdr:rowOff>
    </xdr:from>
    <xdr:ext cx="184731" cy="264560"/>
    <xdr:sp macro="" textlink="">
      <xdr:nvSpPr>
        <xdr:cNvPr id="211" name="TextBox 210"/>
        <xdr:cNvSpPr txBox="1"/>
      </xdr:nvSpPr>
      <xdr:spPr>
        <a:xfrm>
          <a:off x="7741920" y="4861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10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7741920" y="46405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11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7741920" y="4861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13</xdr:col>
      <xdr:colOff>228600</xdr:colOff>
      <xdr:row>11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7741920" y="4861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9"/>
  <sheetViews>
    <sheetView tabSelected="1" view="pageLayout" topLeftCell="A49" zoomScale="64" zoomScaleNormal="100" zoomScalePageLayoutView="64" workbookViewId="0">
      <selection activeCell="L55" sqref="L55"/>
    </sheetView>
  </sheetViews>
  <sheetFormatPr defaultRowHeight="14.4" x14ac:dyDescent="0.3"/>
  <cols>
    <col min="1" max="1" width="6.5546875" customWidth="1"/>
    <col min="2" max="2" width="1.33203125" hidden="1" customWidth="1"/>
    <col min="3" max="3" width="16.6640625" customWidth="1"/>
    <col min="4" max="4" width="6" customWidth="1"/>
    <col min="5" max="5" width="3.109375" hidden="1" customWidth="1"/>
    <col min="6" max="6" width="2.6640625" hidden="1" customWidth="1"/>
    <col min="7" max="7" width="10.33203125" customWidth="1"/>
    <col min="8" max="8" width="9" customWidth="1"/>
    <col min="9" max="9" width="9.109375" customWidth="1"/>
    <col min="10" max="10" width="9.33203125" customWidth="1"/>
    <col min="11" max="11" width="9.44140625" customWidth="1"/>
    <col min="12" max="12" width="8.44140625" customWidth="1"/>
    <col min="13" max="13" width="8.5546875" customWidth="1"/>
    <col min="14" max="14" width="10" customWidth="1"/>
    <col min="15" max="16" width="9.21875" customWidth="1"/>
    <col min="17" max="17" width="8.88671875" customWidth="1"/>
    <col min="18" max="18" width="8" customWidth="1"/>
    <col min="19" max="19" width="6" customWidth="1"/>
    <col min="20" max="20" width="6.21875" customWidth="1"/>
    <col min="21" max="21" width="8.88671875" customWidth="1"/>
  </cols>
  <sheetData>
    <row r="1" spans="1:25" ht="0.75" customHeight="1" x14ac:dyDescent="0.3">
      <c r="M1" s="141"/>
      <c r="N1" s="141"/>
      <c r="O1" s="141"/>
      <c r="P1" s="141"/>
      <c r="Q1" s="141"/>
      <c r="R1" s="141"/>
      <c r="S1" s="141"/>
      <c r="T1" s="141"/>
    </row>
    <row r="2" spans="1:25" ht="0.75" customHeight="1" x14ac:dyDescent="0.3">
      <c r="M2" s="4"/>
      <c r="N2" s="4"/>
      <c r="O2" s="4"/>
      <c r="P2" s="4"/>
      <c r="Q2" s="8"/>
      <c r="R2" s="9"/>
      <c r="S2" s="81"/>
      <c r="T2" s="8"/>
    </row>
    <row r="3" spans="1:25" ht="100.2" customHeight="1" x14ac:dyDescent="0.3">
      <c r="M3" s="61"/>
      <c r="N3" s="61"/>
      <c r="O3" s="121" t="s">
        <v>76</v>
      </c>
      <c r="P3" s="122"/>
      <c r="Q3" s="122"/>
      <c r="R3" s="122"/>
      <c r="S3" s="122"/>
      <c r="T3" s="122"/>
    </row>
    <row r="4" spans="1:25" ht="129.6" customHeight="1" x14ac:dyDescent="0.3">
      <c r="A4" s="1"/>
      <c r="C4" s="7"/>
      <c r="D4" s="7"/>
      <c r="E4" s="7"/>
      <c r="F4" s="7"/>
      <c r="G4" s="6"/>
      <c r="H4" s="6"/>
      <c r="I4" s="6"/>
      <c r="J4" s="6"/>
      <c r="K4" s="125" t="s">
        <v>46</v>
      </c>
      <c r="L4" s="126"/>
      <c r="M4" s="126"/>
      <c r="N4" s="126"/>
      <c r="O4" s="126"/>
      <c r="P4" s="126"/>
      <c r="Q4" s="126"/>
      <c r="R4" s="126"/>
      <c r="S4" s="126"/>
      <c r="T4" s="126"/>
    </row>
    <row r="5" spans="1:25" ht="25.5" customHeight="1" x14ac:dyDescent="0.35">
      <c r="A5" s="166" t="s">
        <v>47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</row>
    <row r="6" spans="1:25" ht="24.75" customHeight="1" x14ac:dyDescent="0.3">
      <c r="A6" s="129" t="s">
        <v>2</v>
      </c>
      <c r="B6" s="131" t="s">
        <v>3</v>
      </c>
      <c r="C6" s="132"/>
      <c r="D6" s="135" t="s">
        <v>0</v>
      </c>
      <c r="E6" s="131" t="s">
        <v>1</v>
      </c>
      <c r="F6" s="132"/>
      <c r="G6" s="135" t="s">
        <v>4</v>
      </c>
      <c r="H6" s="131"/>
      <c r="I6" s="131"/>
      <c r="J6" s="131"/>
      <c r="K6" s="131"/>
      <c r="L6" s="131"/>
      <c r="M6" s="154"/>
      <c r="N6" s="154"/>
      <c r="O6" s="154"/>
      <c r="P6" s="154"/>
      <c r="Q6" s="154"/>
      <c r="R6" s="154"/>
      <c r="S6" s="154"/>
      <c r="T6" s="155"/>
    </row>
    <row r="7" spans="1:25" ht="67.2" customHeight="1" x14ac:dyDescent="0.3">
      <c r="A7" s="130"/>
      <c r="B7" s="133"/>
      <c r="C7" s="134"/>
      <c r="D7" s="136"/>
      <c r="E7" s="145"/>
      <c r="F7" s="146"/>
      <c r="G7" s="10" t="s">
        <v>5</v>
      </c>
      <c r="H7" s="10">
        <v>2016</v>
      </c>
      <c r="I7" s="10">
        <v>2017</v>
      </c>
      <c r="J7" s="10">
        <v>2018</v>
      </c>
      <c r="K7" s="10">
        <v>2019</v>
      </c>
      <c r="L7" s="10">
        <v>2020</v>
      </c>
      <c r="M7" s="10">
        <v>2021</v>
      </c>
      <c r="N7" s="10">
        <v>2022</v>
      </c>
      <c r="O7" s="10">
        <v>2023</v>
      </c>
      <c r="P7" s="10">
        <v>2024</v>
      </c>
      <c r="Q7" s="10">
        <v>2025</v>
      </c>
      <c r="R7" s="10">
        <v>2026</v>
      </c>
      <c r="S7" s="77" t="s">
        <v>63</v>
      </c>
      <c r="T7" s="10" t="s">
        <v>80</v>
      </c>
    </row>
    <row r="8" spans="1:25" ht="18" customHeight="1" x14ac:dyDescent="0.3">
      <c r="A8" s="147" t="s">
        <v>9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9"/>
    </row>
    <row r="9" spans="1:25" ht="17.399999999999999" customHeight="1" x14ac:dyDescent="0.3">
      <c r="A9" s="163" t="s">
        <v>8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5"/>
    </row>
    <row r="10" spans="1:25" ht="27" customHeight="1" x14ac:dyDescent="0.3">
      <c r="A10" s="159" t="s">
        <v>11</v>
      </c>
      <c r="B10" s="11"/>
      <c r="C10" s="54" t="s">
        <v>7</v>
      </c>
      <c r="D10" s="144" t="s">
        <v>64</v>
      </c>
      <c r="E10" s="11"/>
      <c r="F10" s="11"/>
      <c r="G10" s="87">
        <v>12369.575000000001</v>
      </c>
      <c r="H10" s="87">
        <v>276.38</v>
      </c>
      <c r="I10" s="87">
        <v>199</v>
      </c>
      <c r="J10" s="87">
        <v>1336.8520000000001</v>
      </c>
      <c r="K10" s="87">
        <v>300</v>
      </c>
      <c r="L10" s="13">
        <v>80</v>
      </c>
      <c r="M10" s="87">
        <v>462.34699999999998</v>
      </c>
      <c r="N10" s="87">
        <v>1199.9960000000001</v>
      </c>
      <c r="O10" s="13">
        <v>1015</v>
      </c>
      <c r="P10" s="13">
        <v>2500</v>
      </c>
      <c r="Q10" s="13">
        <v>2500</v>
      </c>
      <c r="R10" s="13">
        <v>2500</v>
      </c>
      <c r="S10" s="87">
        <v>0</v>
      </c>
      <c r="T10" s="102" t="s">
        <v>81</v>
      </c>
      <c r="V10" s="141"/>
      <c r="W10" s="141"/>
      <c r="X10" s="141"/>
      <c r="Y10" s="141"/>
    </row>
    <row r="11" spans="1:25" ht="15" customHeight="1" x14ac:dyDescent="0.3">
      <c r="A11" s="159"/>
      <c r="B11" s="11"/>
      <c r="C11" s="150" t="s">
        <v>28</v>
      </c>
      <c r="D11" s="144"/>
      <c r="E11" s="11"/>
      <c r="F11" s="11"/>
      <c r="G11" s="87">
        <v>200</v>
      </c>
      <c r="H11" s="87">
        <v>0</v>
      </c>
      <c r="I11" s="87">
        <v>0</v>
      </c>
      <c r="J11" s="87">
        <v>200</v>
      </c>
      <c r="K11" s="87">
        <v>0</v>
      </c>
      <c r="L11" s="13">
        <v>0</v>
      </c>
      <c r="M11" s="87">
        <v>0</v>
      </c>
      <c r="N11" s="87">
        <v>0</v>
      </c>
      <c r="O11" s="13">
        <v>0</v>
      </c>
      <c r="P11" s="13">
        <v>0</v>
      </c>
      <c r="Q11" s="13">
        <v>0</v>
      </c>
      <c r="R11" s="13">
        <v>0</v>
      </c>
      <c r="S11" s="87">
        <v>0</v>
      </c>
      <c r="T11" s="95"/>
      <c r="V11" s="5"/>
      <c r="W11" s="5"/>
      <c r="X11" s="5"/>
      <c r="Y11" s="5"/>
    </row>
    <row r="12" spans="1:25" ht="22.8" customHeight="1" x14ac:dyDescent="0.3">
      <c r="A12" s="160"/>
      <c r="B12" s="11"/>
      <c r="C12" s="151"/>
      <c r="D12" s="144"/>
      <c r="E12" s="11"/>
      <c r="F12" s="11"/>
      <c r="G12" s="16">
        <v>12169.575000000001</v>
      </c>
      <c r="H12" s="87">
        <v>276.38</v>
      </c>
      <c r="I12" s="87">
        <v>199</v>
      </c>
      <c r="J12" s="87">
        <v>1136.8520000000001</v>
      </c>
      <c r="K12" s="87">
        <v>300</v>
      </c>
      <c r="L12" s="13">
        <v>80</v>
      </c>
      <c r="M12" s="87">
        <v>462.34699999999998</v>
      </c>
      <c r="N12" s="87">
        <v>1199.9960000000001</v>
      </c>
      <c r="O12" s="13">
        <v>1015</v>
      </c>
      <c r="P12" s="13">
        <v>2500</v>
      </c>
      <c r="Q12" s="13">
        <v>2500</v>
      </c>
      <c r="R12" s="13">
        <v>2500</v>
      </c>
      <c r="S12" s="87">
        <v>0</v>
      </c>
      <c r="T12" s="95"/>
    </row>
    <row r="13" spans="1:25" ht="54" customHeight="1" x14ac:dyDescent="0.3">
      <c r="A13" s="152" t="s">
        <v>25</v>
      </c>
      <c r="B13" s="17"/>
      <c r="C13" s="18" t="s">
        <v>27</v>
      </c>
      <c r="D13" s="144" t="s">
        <v>26</v>
      </c>
      <c r="E13" s="11"/>
      <c r="F13" s="11"/>
      <c r="G13" s="87">
        <v>192.91300000000001</v>
      </c>
      <c r="H13" s="87">
        <v>0</v>
      </c>
      <c r="I13" s="87">
        <v>0</v>
      </c>
      <c r="J13" s="87">
        <v>93</v>
      </c>
      <c r="K13" s="87">
        <v>99.912999999999997</v>
      </c>
      <c r="L13" s="13">
        <v>0</v>
      </c>
      <c r="M13" s="87">
        <v>0</v>
      </c>
      <c r="N13" s="87">
        <v>0</v>
      </c>
      <c r="O13" s="13">
        <v>0</v>
      </c>
      <c r="P13" s="13">
        <v>0</v>
      </c>
      <c r="Q13" s="13">
        <v>0</v>
      </c>
      <c r="R13" s="13">
        <v>0</v>
      </c>
      <c r="S13" s="87">
        <v>0</v>
      </c>
      <c r="T13" s="95"/>
    </row>
    <row r="14" spans="1:25" ht="18" customHeight="1" x14ac:dyDescent="0.3">
      <c r="A14" s="153"/>
      <c r="B14" s="19"/>
      <c r="C14" s="20" t="s">
        <v>28</v>
      </c>
      <c r="D14" s="127"/>
      <c r="E14" s="11"/>
      <c r="F14" s="11"/>
      <c r="G14" s="87">
        <v>192.91300000000001</v>
      </c>
      <c r="H14" s="87">
        <v>0</v>
      </c>
      <c r="I14" s="87">
        <v>0</v>
      </c>
      <c r="J14" s="87">
        <v>93</v>
      </c>
      <c r="K14" s="87">
        <v>99.912999999999997</v>
      </c>
      <c r="L14" s="13">
        <v>0</v>
      </c>
      <c r="M14" s="87">
        <v>0</v>
      </c>
      <c r="N14" s="87">
        <v>0</v>
      </c>
      <c r="O14" s="13">
        <v>0</v>
      </c>
      <c r="P14" s="13">
        <v>0</v>
      </c>
      <c r="Q14" s="13">
        <v>0</v>
      </c>
      <c r="R14" s="13">
        <v>0</v>
      </c>
      <c r="S14" s="87">
        <v>0</v>
      </c>
      <c r="T14" s="96"/>
    </row>
    <row r="15" spans="1:25" ht="18" customHeight="1" x14ac:dyDescent="0.3">
      <c r="A15" s="137" t="s">
        <v>49</v>
      </c>
      <c r="B15" s="21"/>
      <c r="C15" s="70" t="s">
        <v>50</v>
      </c>
      <c r="D15" s="94" t="s">
        <v>65</v>
      </c>
      <c r="E15" s="72"/>
      <c r="F15" s="72"/>
      <c r="G15" s="87">
        <f>N15+O15+P15+Q15+R15+S15</f>
        <v>16013.226000000002</v>
      </c>
      <c r="H15" s="64">
        <v>0</v>
      </c>
      <c r="I15" s="64">
        <v>0</v>
      </c>
      <c r="J15" s="64">
        <v>0</v>
      </c>
      <c r="K15" s="64">
        <v>0</v>
      </c>
      <c r="L15" s="64">
        <v>0</v>
      </c>
      <c r="M15" s="64">
        <v>0</v>
      </c>
      <c r="N15" s="87">
        <v>10981.126</v>
      </c>
      <c r="O15" s="13">
        <v>3506.1</v>
      </c>
      <c r="P15" s="13">
        <v>504.6</v>
      </c>
      <c r="Q15" s="13">
        <v>507.2</v>
      </c>
      <c r="R15" s="13">
        <v>514.20000000000005</v>
      </c>
      <c r="S15" s="13">
        <v>0</v>
      </c>
      <c r="T15" s="102" t="s">
        <v>82</v>
      </c>
    </row>
    <row r="16" spans="1:25" ht="18" customHeight="1" x14ac:dyDescent="0.3">
      <c r="A16" s="138"/>
      <c r="B16" s="21"/>
      <c r="C16" s="70" t="s">
        <v>28</v>
      </c>
      <c r="D16" s="140"/>
      <c r="E16" s="72"/>
      <c r="F16" s="72"/>
      <c r="G16" s="87">
        <f>N16+O16+P16+Q16+R16+T16</f>
        <v>16013.226000000002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87">
        <v>10981.126</v>
      </c>
      <c r="O16" s="13">
        <v>3506.1</v>
      </c>
      <c r="P16" s="13">
        <v>504.6</v>
      </c>
      <c r="Q16" s="13">
        <v>507.2</v>
      </c>
      <c r="R16" s="13">
        <v>514.20000000000005</v>
      </c>
      <c r="S16" s="13">
        <v>0</v>
      </c>
      <c r="T16" s="95"/>
    </row>
    <row r="17" spans="1:20" ht="55.2" customHeight="1" x14ac:dyDescent="0.3">
      <c r="A17" s="139"/>
      <c r="B17" s="21"/>
      <c r="C17" s="74" t="s">
        <v>6</v>
      </c>
      <c r="D17" s="96"/>
      <c r="E17" s="72"/>
      <c r="F17" s="72"/>
      <c r="G17" s="14">
        <v>2108.4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4" t="s">
        <v>75</v>
      </c>
      <c r="O17" s="14" t="s">
        <v>75</v>
      </c>
      <c r="P17" s="14" t="s">
        <v>75</v>
      </c>
      <c r="Q17" s="14" t="s">
        <v>75</v>
      </c>
      <c r="R17" s="14" t="s">
        <v>75</v>
      </c>
      <c r="S17" s="15">
        <v>0</v>
      </c>
      <c r="T17" s="96"/>
    </row>
    <row r="18" spans="1:20" ht="92.4" customHeight="1" x14ac:dyDescent="0.3">
      <c r="A18" s="110" t="s">
        <v>51</v>
      </c>
      <c r="B18" s="72"/>
      <c r="C18" s="18" t="s">
        <v>54</v>
      </c>
      <c r="D18" s="92">
        <v>2023</v>
      </c>
      <c r="E18" s="72"/>
      <c r="F18" s="72"/>
      <c r="G18" s="69">
        <v>1149.999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69">
        <v>1149.999</v>
      </c>
      <c r="P18" s="14">
        <v>0</v>
      </c>
      <c r="Q18" s="14">
        <v>0</v>
      </c>
      <c r="R18" s="14">
        <v>0</v>
      </c>
      <c r="S18" s="15">
        <v>0</v>
      </c>
      <c r="T18" s="102" t="s">
        <v>81</v>
      </c>
    </row>
    <row r="19" spans="1:20" ht="19.8" customHeight="1" x14ac:dyDescent="0.3">
      <c r="A19" s="110"/>
      <c r="B19" s="72"/>
      <c r="C19" s="70" t="s">
        <v>28</v>
      </c>
      <c r="D19" s="92"/>
      <c r="E19" s="72"/>
      <c r="F19" s="72"/>
      <c r="G19" s="69">
        <v>1149.999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64" t="s">
        <v>68</v>
      </c>
      <c r="P19" s="14">
        <v>0</v>
      </c>
      <c r="Q19" s="14">
        <v>0</v>
      </c>
      <c r="R19" s="14">
        <v>0</v>
      </c>
      <c r="S19" s="15">
        <v>0</v>
      </c>
      <c r="T19" s="96"/>
    </row>
    <row r="20" spans="1:20" ht="15" customHeight="1" x14ac:dyDescent="0.3">
      <c r="A20" s="123" t="s">
        <v>67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</row>
    <row r="21" spans="1:20" ht="15.75" customHeight="1" x14ac:dyDescent="0.3">
      <c r="A21" s="161" t="s">
        <v>10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</row>
    <row r="22" spans="1:20" ht="26.4" customHeight="1" x14ac:dyDescent="0.3">
      <c r="A22" s="142" t="s">
        <v>24</v>
      </c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</row>
    <row r="23" spans="1:20" ht="109.8" customHeight="1" x14ac:dyDescent="0.3">
      <c r="A23" s="158" t="s">
        <v>12</v>
      </c>
      <c r="B23" s="22"/>
      <c r="C23" s="18" t="s">
        <v>55</v>
      </c>
      <c r="D23" s="92" t="s">
        <v>69</v>
      </c>
      <c r="E23" s="22"/>
      <c r="F23" s="22"/>
      <c r="G23" s="16">
        <f>H23+I23+J23+K23+L23+M23+N23+O23+P23+Q23+R23+S23</f>
        <v>745.78</v>
      </c>
      <c r="H23" s="23">
        <v>199</v>
      </c>
      <c r="I23" s="16">
        <v>207.505</v>
      </c>
      <c r="J23" s="16">
        <v>149.98099999999999</v>
      </c>
      <c r="K23" s="16">
        <v>160</v>
      </c>
      <c r="L23" s="16">
        <v>0</v>
      </c>
      <c r="M23" s="12">
        <v>0</v>
      </c>
      <c r="N23" s="12">
        <v>29.294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02" t="s">
        <v>81</v>
      </c>
    </row>
    <row r="24" spans="1:20" x14ac:dyDescent="0.3">
      <c r="A24" s="117"/>
      <c r="B24" s="22"/>
      <c r="C24" s="24" t="s">
        <v>21</v>
      </c>
      <c r="D24" s="127"/>
      <c r="E24" s="22"/>
      <c r="F24" s="22"/>
      <c r="G24" s="16">
        <f>H24+I24+J24+K24+L24+M24+N24+O24+P24+Q24+R24+T24</f>
        <v>745.78</v>
      </c>
      <c r="H24" s="23">
        <v>199</v>
      </c>
      <c r="I24" s="16">
        <v>207.505</v>
      </c>
      <c r="J24" s="16">
        <v>149.98099999999999</v>
      </c>
      <c r="K24" s="16">
        <v>160</v>
      </c>
      <c r="L24" s="16">
        <v>0</v>
      </c>
      <c r="M24" s="12">
        <v>0</v>
      </c>
      <c r="N24" s="12">
        <v>29.294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96"/>
    </row>
    <row r="25" spans="1:20" ht="67.8" customHeight="1" x14ac:dyDescent="0.3">
      <c r="A25" s="117" t="s">
        <v>13</v>
      </c>
      <c r="B25" s="25"/>
      <c r="C25" s="26" t="s">
        <v>60</v>
      </c>
      <c r="D25" s="92" t="s">
        <v>70</v>
      </c>
      <c r="E25" s="25"/>
      <c r="F25" s="25"/>
      <c r="G25" s="27">
        <v>3872.3690000000001</v>
      </c>
      <c r="H25" s="28">
        <v>819.38</v>
      </c>
      <c r="I25" s="27">
        <v>896.16700000000003</v>
      </c>
      <c r="J25" s="28">
        <v>482.17399999999998</v>
      </c>
      <c r="K25" s="27">
        <v>618.32500000000005</v>
      </c>
      <c r="L25" s="28">
        <v>0</v>
      </c>
      <c r="M25" s="29">
        <v>0</v>
      </c>
      <c r="N25" s="16">
        <v>408.53399999999999</v>
      </c>
      <c r="O25" s="16">
        <v>295.78899999999999</v>
      </c>
      <c r="P25" s="30">
        <v>200</v>
      </c>
      <c r="Q25" s="30">
        <v>152</v>
      </c>
      <c r="R25" s="30">
        <v>0</v>
      </c>
      <c r="S25" s="30">
        <v>0</v>
      </c>
      <c r="T25" s="102" t="s">
        <v>81</v>
      </c>
    </row>
    <row r="26" spans="1:20" ht="15.6" customHeight="1" x14ac:dyDescent="0.3">
      <c r="A26" s="117"/>
      <c r="B26" s="32"/>
      <c r="C26" s="26" t="s">
        <v>32</v>
      </c>
      <c r="D26" s="92"/>
      <c r="E26" s="32"/>
      <c r="F26" s="32"/>
      <c r="G26" s="27">
        <v>250</v>
      </c>
      <c r="H26" s="28">
        <v>0</v>
      </c>
      <c r="I26" s="29">
        <v>0</v>
      </c>
      <c r="J26" s="28">
        <v>0</v>
      </c>
      <c r="K26" s="29">
        <v>0</v>
      </c>
      <c r="L26" s="28">
        <v>0</v>
      </c>
      <c r="M26" s="29">
        <v>0</v>
      </c>
      <c r="N26" s="31">
        <v>0</v>
      </c>
      <c r="O26" s="30">
        <v>150</v>
      </c>
      <c r="P26" s="30">
        <v>100</v>
      </c>
      <c r="Q26" s="30">
        <v>0</v>
      </c>
      <c r="R26" s="30">
        <v>0</v>
      </c>
      <c r="S26" s="30">
        <v>0</v>
      </c>
      <c r="T26" s="103"/>
    </row>
    <row r="27" spans="1:20" ht="15.6" customHeight="1" x14ac:dyDescent="0.3">
      <c r="A27" s="117"/>
      <c r="B27" s="32"/>
      <c r="C27" s="20" t="s">
        <v>21</v>
      </c>
      <c r="D27" s="92"/>
      <c r="E27" s="32"/>
      <c r="F27" s="32"/>
      <c r="G27" s="27">
        <f>H27+I27+J27+K27+L27+M27+N27+O27+P27+Q27+R27+T27</f>
        <v>3622.3690000000006</v>
      </c>
      <c r="H27" s="28">
        <v>819.38</v>
      </c>
      <c r="I27" s="27">
        <v>896.16700000000003</v>
      </c>
      <c r="J27" s="28">
        <v>482.17399999999998</v>
      </c>
      <c r="K27" s="27">
        <v>618.32500000000005</v>
      </c>
      <c r="L27" s="28">
        <v>0</v>
      </c>
      <c r="M27" s="29">
        <v>0</v>
      </c>
      <c r="N27" s="16">
        <v>408.53399999999999</v>
      </c>
      <c r="O27" s="16">
        <v>145.78899999999999</v>
      </c>
      <c r="P27" s="30">
        <v>100</v>
      </c>
      <c r="Q27" s="30">
        <v>152</v>
      </c>
      <c r="R27" s="30">
        <v>0</v>
      </c>
      <c r="S27" s="30">
        <v>0</v>
      </c>
      <c r="T27" s="104"/>
    </row>
    <row r="28" spans="1:20" ht="104.4" customHeight="1" x14ac:dyDescent="0.3">
      <c r="A28" s="117" t="s">
        <v>14</v>
      </c>
      <c r="B28" s="33"/>
      <c r="C28" s="34" t="s">
        <v>56</v>
      </c>
      <c r="D28" s="92" t="s">
        <v>71</v>
      </c>
      <c r="E28" s="22"/>
      <c r="F28" s="22"/>
      <c r="G28" s="16">
        <f>H28+I28+J28+K28+L28+M28+N28+O28+P28+Q28+R28+S28</f>
        <v>411.22</v>
      </c>
      <c r="H28" s="16">
        <v>114.285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16">
        <v>131.935</v>
      </c>
      <c r="O28" s="30">
        <v>0</v>
      </c>
      <c r="P28" s="30">
        <v>40</v>
      </c>
      <c r="Q28" s="30">
        <v>83</v>
      </c>
      <c r="R28" s="30">
        <v>42</v>
      </c>
      <c r="S28" s="30">
        <v>0</v>
      </c>
      <c r="T28" s="94" t="s">
        <v>81</v>
      </c>
    </row>
    <row r="29" spans="1:20" ht="14.4" customHeight="1" x14ac:dyDescent="0.3">
      <c r="A29" s="128"/>
      <c r="B29" s="33"/>
      <c r="C29" s="24" t="s">
        <v>21</v>
      </c>
      <c r="D29" s="92"/>
      <c r="E29" s="22"/>
      <c r="F29" s="22"/>
      <c r="G29" s="16">
        <f>H29+I29+J29+K29+L29+M29+N29+O29+P29+Q29+R29+T29</f>
        <v>411.22</v>
      </c>
      <c r="H29" s="16">
        <v>114.285</v>
      </c>
      <c r="I29" s="60">
        <v>0</v>
      </c>
      <c r="J29" s="60">
        <v>0</v>
      </c>
      <c r="K29" s="60">
        <v>0</v>
      </c>
      <c r="L29" s="60">
        <v>0</v>
      </c>
      <c r="M29" s="60">
        <v>0</v>
      </c>
      <c r="N29" s="16">
        <v>131.935</v>
      </c>
      <c r="O29" s="30">
        <v>0</v>
      </c>
      <c r="P29" s="30">
        <v>40</v>
      </c>
      <c r="Q29" s="30">
        <v>83</v>
      </c>
      <c r="R29" s="30">
        <v>42</v>
      </c>
      <c r="S29" s="30">
        <v>0</v>
      </c>
      <c r="T29" s="105"/>
    </row>
    <row r="30" spans="1:20" ht="82.2" customHeight="1" x14ac:dyDescent="0.3">
      <c r="A30" s="117" t="s">
        <v>15</v>
      </c>
      <c r="B30" s="22"/>
      <c r="C30" s="34" t="s">
        <v>57</v>
      </c>
      <c r="D30" s="92" t="s">
        <v>66</v>
      </c>
      <c r="E30" s="22"/>
      <c r="F30" s="22"/>
      <c r="G30" s="16">
        <f>H30+I30+J30+K30+L30+M30+N30+O30+P30+Q30+R30+S30</f>
        <v>968.44399999999996</v>
      </c>
      <c r="H30" s="31">
        <v>0</v>
      </c>
      <c r="I30" s="16">
        <v>35.972999999999999</v>
      </c>
      <c r="J30" s="31">
        <v>0</v>
      </c>
      <c r="K30" s="30">
        <v>50</v>
      </c>
      <c r="L30" s="31">
        <v>0</v>
      </c>
      <c r="M30" s="31">
        <v>0</v>
      </c>
      <c r="N30" s="16">
        <v>265.471</v>
      </c>
      <c r="O30" s="30">
        <v>140</v>
      </c>
      <c r="P30" s="30">
        <v>149</v>
      </c>
      <c r="Q30" s="30">
        <v>150</v>
      </c>
      <c r="R30" s="30">
        <v>178</v>
      </c>
      <c r="S30" s="30">
        <v>0</v>
      </c>
      <c r="T30" s="94" t="s">
        <v>81</v>
      </c>
    </row>
    <row r="31" spans="1:20" x14ac:dyDescent="0.3">
      <c r="A31" s="128"/>
      <c r="B31" s="22"/>
      <c r="C31" s="24" t="s">
        <v>21</v>
      </c>
      <c r="D31" s="92"/>
      <c r="E31" s="22"/>
      <c r="F31" s="22"/>
      <c r="G31" s="16">
        <f>H31+I31+J31+K31+L31+M31+N31+O31+P31+Q31+R31+T31</f>
        <v>968.44399999999996</v>
      </c>
      <c r="H31" s="31">
        <v>0</v>
      </c>
      <c r="I31" s="16">
        <v>35.972999999999999</v>
      </c>
      <c r="J31" s="31">
        <v>0</v>
      </c>
      <c r="K31" s="30">
        <v>50</v>
      </c>
      <c r="L31" s="31">
        <v>0</v>
      </c>
      <c r="M31" s="31">
        <v>0</v>
      </c>
      <c r="N31" s="16">
        <v>265.471</v>
      </c>
      <c r="O31" s="30">
        <v>140</v>
      </c>
      <c r="P31" s="30">
        <v>149</v>
      </c>
      <c r="Q31" s="30">
        <v>150</v>
      </c>
      <c r="R31" s="30">
        <v>178</v>
      </c>
      <c r="S31" s="30">
        <v>0</v>
      </c>
      <c r="T31" s="105"/>
    </row>
    <row r="32" spans="1:20" ht="103.8" customHeight="1" x14ac:dyDescent="0.3">
      <c r="A32" s="113" t="s">
        <v>16</v>
      </c>
      <c r="B32" s="22"/>
      <c r="C32" s="18" t="s">
        <v>58</v>
      </c>
      <c r="D32" s="94" t="s">
        <v>30</v>
      </c>
      <c r="E32" s="22"/>
      <c r="F32" s="22"/>
      <c r="G32" s="16">
        <f t="shared" ref="G32:G33" si="0">H32+I32+J32+K32+L32+M32+N32+O32+P32</f>
        <v>173.154</v>
      </c>
      <c r="H32" s="31">
        <v>0</v>
      </c>
      <c r="I32" s="31">
        <v>0</v>
      </c>
      <c r="J32" s="30">
        <v>90</v>
      </c>
      <c r="K32" s="30">
        <v>50</v>
      </c>
      <c r="L32" s="16">
        <v>33.154000000000003</v>
      </c>
      <c r="M32" s="31">
        <v>0</v>
      </c>
      <c r="N32" s="31">
        <v>0</v>
      </c>
      <c r="O32" s="31">
        <v>0</v>
      </c>
      <c r="P32" s="31">
        <v>0</v>
      </c>
      <c r="Q32" s="36">
        <v>0</v>
      </c>
      <c r="R32" s="36">
        <v>0</v>
      </c>
      <c r="S32" s="36">
        <v>0</v>
      </c>
      <c r="T32" s="94" t="s">
        <v>81</v>
      </c>
    </row>
    <row r="33" spans="1:27" x14ac:dyDescent="0.3">
      <c r="A33" s="115"/>
      <c r="B33" s="22"/>
      <c r="C33" s="24" t="s">
        <v>21</v>
      </c>
      <c r="D33" s="118"/>
      <c r="E33" s="22"/>
      <c r="F33" s="22"/>
      <c r="G33" s="16">
        <f t="shared" si="0"/>
        <v>173.154</v>
      </c>
      <c r="H33" s="31">
        <v>0</v>
      </c>
      <c r="I33" s="31">
        <v>0</v>
      </c>
      <c r="J33" s="30">
        <v>90</v>
      </c>
      <c r="K33" s="30">
        <v>50</v>
      </c>
      <c r="L33" s="16">
        <v>33.154000000000003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105"/>
    </row>
    <row r="34" spans="1:27" ht="90.6" customHeight="1" x14ac:dyDescent="0.3">
      <c r="A34" s="117" t="s">
        <v>29</v>
      </c>
      <c r="B34" s="22"/>
      <c r="C34" s="18" t="s">
        <v>20</v>
      </c>
      <c r="D34" s="92" t="s">
        <v>73</v>
      </c>
      <c r="E34" s="22"/>
      <c r="F34" s="22"/>
      <c r="G34" s="16">
        <f>H34+I34+J34+K34+L34+M34+N34+O34+P34+Q34+R34+T34</f>
        <v>7041.7150000000001</v>
      </c>
      <c r="H34" s="16">
        <v>323.74799999999999</v>
      </c>
      <c r="I34" s="31">
        <v>0</v>
      </c>
      <c r="J34" s="31">
        <v>0</v>
      </c>
      <c r="K34" s="30">
        <v>1300</v>
      </c>
      <c r="L34" s="31">
        <v>0</v>
      </c>
      <c r="M34" s="31">
        <v>0</v>
      </c>
      <c r="N34" s="23">
        <v>1166.1500000000001</v>
      </c>
      <c r="O34" s="16">
        <v>1651.817</v>
      </c>
      <c r="P34" s="23">
        <v>1200</v>
      </c>
      <c r="Q34" s="30">
        <v>700</v>
      </c>
      <c r="R34" s="30">
        <v>700</v>
      </c>
      <c r="S34" s="30">
        <v>0</v>
      </c>
      <c r="T34" s="36"/>
    </row>
    <row r="35" spans="1:27" ht="13.2" customHeight="1" x14ac:dyDescent="0.3">
      <c r="A35" s="117"/>
      <c r="B35" s="22"/>
      <c r="C35" s="18" t="s">
        <v>32</v>
      </c>
      <c r="D35" s="92"/>
      <c r="E35" s="22"/>
      <c r="F35" s="22"/>
      <c r="G35" s="16">
        <v>2735</v>
      </c>
      <c r="H35" s="31">
        <v>0</v>
      </c>
      <c r="I35" s="31">
        <v>0</v>
      </c>
      <c r="J35" s="31">
        <v>0</v>
      </c>
      <c r="K35" s="30">
        <v>1235</v>
      </c>
      <c r="L35" s="31">
        <v>0</v>
      </c>
      <c r="M35" s="31">
        <v>0</v>
      </c>
      <c r="N35" s="31">
        <v>0</v>
      </c>
      <c r="O35" s="23">
        <v>1000</v>
      </c>
      <c r="P35" s="16">
        <v>500</v>
      </c>
      <c r="Q35" s="31">
        <v>0</v>
      </c>
      <c r="R35" s="31">
        <v>0</v>
      </c>
      <c r="S35" s="31">
        <v>0</v>
      </c>
      <c r="T35" s="100" t="s">
        <v>81</v>
      </c>
    </row>
    <row r="36" spans="1:27" ht="33.6" customHeight="1" x14ac:dyDescent="0.3">
      <c r="A36" s="117"/>
      <c r="B36" s="22"/>
      <c r="C36" s="98" t="s">
        <v>83</v>
      </c>
      <c r="D36" s="92"/>
      <c r="E36" s="22"/>
      <c r="F36" s="22"/>
      <c r="G36" s="16">
        <f>H36+I36+J36+K36+L36+M36+N36+O36+P36+Q36+R36+T36</f>
        <v>3706.7150000000001</v>
      </c>
      <c r="H36" s="16">
        <v>323.74799999999999</v>
      </c>
      <c r="I36" s="31">
        <v>0</v>
      </c>
      <c r="J36" s="31">
        <v>0</v>
      </c>
      <c r="K36" s="30">
        <v>65</v>
      </c>
      <c r="L36" s="31">
        <v>0</v>
      </c>
      <c r="M36" s="31">
        <v>0</v>
      </c>
      <c r="N36" s="23">
        <v>1166.1500000000001</v>
      </c>
      <c r="O36" s="16">
        <v>651.81700000000001</v>
      </c>
      <c r="P36" s="16">
        <v>100</v>
      </c>
      <c r="Q36" s="31">
        <v>700</v>
      </c>
      <c r="R36" s="31">
        <v>700</v>
      </c>
      <c r="S36" s="31">
        <v>0</v>
      </c>
      <c r="T36" s="101"/>
    </row>
    <row r="37" spans="1:27" ht="51" x14ac:dyDescent="0.3">
      <c r="A37" s="117"/>
      <c r="B37" s="22"/>
      <c r="C37" s="99"/>
      <c r="D37" s="92"/>
      <c r="E37" s="22"/>
      <c r="F37" s="22"/>
      <c r="G37" s="16">
        <v>600</v>
      </c>
      <c r="H37" s="16">
        <v>0</v>
      </c>
      <c r="I37" s="31">
        <v>0</v>
      </c>
      <c r="J37" s="31">
        <v>0</v>
      </c>
      <c r="K37" s="30">
        <v>0</v>
      </c>
      <c r="L37" s="31">
        <v>0</v>
      </c>
      <c r="M37" s="31">
        <v>0</v>
      </c>
      <c r="N37" s="23">
        <v>0</v>
      </c>
      <c r="O37" s="16">
        <v>0</v>
      </c>
      <c r="P37" s="16">
        <v>600</v>
      </c>
      <c r="Q37" s="30">
        <v>0</v>
      </c>
      <c r="R37" s="30">
        <v>0</v>
      </c>
      <c r="S37" s="30">
        <v>0</v>
      </c>
      <c r="T37" s="82" t="s">
        <v>84</v>
      </c>
    </row>
    <row r="38" spans="1:27" ht="93" customHeight="1" x14ac:dyDescent="0.3">
      <c r="A38" s="117" t="s">
        <v>17</v>
      </c>
      <c r="B38" s="22"/>
      <c r="C38" s="18" t="s">
        <v>59</v>
      </c>
      <c r="D38" s="92" t="s">
        <v>72</v>
      </c>
      <c r="E38" s="22"/>
      <c r="F38" s="22"/>
      <c r="G38" s="16">
        <f>H38+I38+J38+K38+L38+M38+N38+O38+P38+Q38+R38+S38</f>
        <v>712.70699999999999</v>
      </c>
      <c r="H38" s="16">
        <v>154.77500000000001</v>
      </c>
      <c r="I38" s="16">
        <v>138.66</v>
      </c>
      <c r="J38" s="16">
        <v>107.77200000000001</v>
      </c>
      <c r="K38" s="30">
        <v>100</v>
      </c>
      <c r="L38" s="30">
        <v>50</v>
      </c>
      <c r="M38" s="16">
        <v>91</v>
      </c>
      <c r="N38" s="30">
        <v>70.5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97" t="s">
        <v>81</v>
      </c>
      <c r="AA38" t="s">
        <v>79</v>
      </c>
    </row>
    <row r="39" spans="1:27" x14ac:dyDescent="0.3">
      <c r="A39" s="117"/>
      <c r="B39" s="22"/>
      <c r="C39" s="24" t="s">
        <v>21</v>
      </c>
      <c r="D39" s="92"/>
      <c r="E39" s="22"/>
      <c r="F39" s="22"/>
      <c r="G39" s="16">
        <f>H39+I39+J39+K39+L39+M39+N39+O39+P39+Q39+T39</f>
        <v>712.70699999999999</v>
      </c>
      <c r="H39" s="16">
        <v>154.77500000000001</v>
      </c>
      <c r="I39" s="16">
        <v>138.66</v>
      </c>
      <c r="J39" s="16">
        <v>107.77200000000001</v>
      </c>
      <c r="K39" s="30">
        <v>100</v>
      </c>
      <c r="L39" s="30">
        <v>50</v>
      </c>
      <c r="M39" s="16">
        <v>91</v>
      </c>
      <c r="N39" s="30">
        <v>70.5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96"/>
    </row>
    <row r="40" spans="1:27" ht="111" customHeight="1" x14ac:dyDescent="0.3">
      <c r="A40" s="113" t="s">
        <v>18</v>
      </c>
      <c r="B40" s="32"/>
      <c r="C40" s="18" t="s">
        <v>31</v>
      </c>
      <c r="D40" s="94" t="s">
        <v>48</v>
      </c>
      <c r="E40" s="32"/>
      <c r="F40" s="32"/>
      <c r="G40" s="16">
        <f t="shared" ref="G40:G41" si="1">H40+I40+J40+K40+L40+M40+N40+O40+P40</f>
        <v>137.25700000000001</v>
      </c>
      <c r="H40" s="31">
        <v>0</v>
      </c>
      <c r="I40" s="16">
        <v>70</v>
      </c>
      <c r="J40" s="16">
        <v>61.256999999999998</v>
      </c>
      <c r="K40" s="30">
        <v>6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36">
        <v>0</v>
      </c>
      <c r="R40" s="36">
        <v>0</v>
      </c>
      <c r="S40" s="36"/>
      <c r="T40" s="97" t="s">
        <v>81</v>
      </c>
    </row>
    <row r="41" spans="1:27" x14ac:dyDescent="0.3">
      <c r="A41" s="115"/>
      <c r="B41" s="32"/>
      <c r="C41" s="24" t="s">
        <v>21</v>
      </c>
      <c r="D41" s="105"/>
      <c r="E41" s="32"/>
      <c r="F41" s="32"/>
      <c r="G41" s="16">
        <f t="shared" si="1"/>
        <v>137.25700000000001</v>
      </c>
      <c r="H41" s="31">
        <v>0</v>
      </c>
      <c r="I41" s="16">
        <v>70</v>
      </c>
      <c r="J41" s="30">
        <v>61.256999999999998</v>
      </c>
      <c r="K41" s="30">
        <v>6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/>
      <c r="T41" s="96"/>
    </row>
    <row r="42" spans="1:27" ht="64.8" customHeight="1" x14ac:dyDescent="0.3">
      <c r="A42" s="113" t="s">
        <v>22</v>
      </c>
      <c r="B42" s="37"/>
      <c r="C42" s="38" t="s">
        <v>23</v>
      </c>
      <c r="D42" s="94">
        <v>2017</v>
      </c>
      <c r="E42" s="37"/>
      <c r="F42" s="37"/>
      <c r="G42" s="39">
        <v>66.927000000000007</v>
      </c>
      <c r="H42" s="40">
        <v>0</v>
      </c>
      <c r="I42" s="39">
        <v>66.927000000000007</v>
      </c>
      <c r="J42" s="40">
        <v>0</v>
      </c>
      <c r="K42" s="40">
        <v>0</v>
      </c>
      <c r="L42" s="40">
        <v>0</v>
      </c>
      <c r="M42" s="40">
        <v>0</v>
      </c>
      <c r="N42" s="41">
        <v>0</v>
      </c>
      <c r="O42" s="40">
        <v>0</v>
      </c>
      <c r="P42" s="31">
        <v>0</v>
      </c>
      <c r="Q42" s="29">
        <v>0</v>
      </c>
      <c r="R42" s="29">
        <v>0</v>
      </c>
      <c r="S42" s="29">
        <v>0</v>
      </c>
      <c r="T42" s="97" t="s">
        <v>81</v>
      </c>
    </row>
    <row r="43" spans="1:27" ht="15.75" customHeight="1" x14ac:dyDescent="0.3">
      <c r="A43" s="115"/>
      <c r="B43" s="24"/>
      <c r="C43" s="42" t="s">
        <v>21</v>
      </c>
      <c r="D43" s="105"/>
      <c r="E43" s="24"/>
      <c r="F43" s="24"/>
      <c r="G43" s="39">
        <v>66.927000000000007</v>
      </c>
      <c r="H43" s="40">
        <v>0</v>
      </c>
      <c r="I43" s="39">
        <v>66.927000000000007</v>
      </c>
      <c r="J43" s="40">
        <v>0</v>
      </c>
      <c r="K43" s="40">
        <v>0</v>
      </c>
      <c r="L43" s="40">
        <v>0</v>
      </c>
      <c r="M43" s="40">
        <v>0</v>
      </c>
      <c r="N43" s="41">
        <v>0</v>
      </c>
      <c r="O43" s="40">
        <v>0</v>
      </c>
      <c r="P43" s="31">
        <v>0</v>
      </c>
      <c r="Q43" s="29">
        <v>0</v>
      </c>
      <c r="R43" s="29">
        <v>0</v>
      </c>
      <c r="S43" s="29">
        <v>0</v>
      </c>
      <c r="T43" s="96"/>
    </row>
    <row r="44" spans="1:27" ht="104.4" customHeight="1" x14ac:dyDescent="0.3">
      <c r="A44" s="171" t="s">
        <v>34</v>
      </c>
      <c r="B44" s="43"/>
      <c r="C44" s="18" t="s">
        <v>35</v>
      </c>
      <c r="D44" s="135">
        <v>2021</v>
      </c>
      <c r="E44" s="43"/>
      <c r="F44" s="43"/>
      <c r="G44" s="16">
        <v>33.963999999999999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16">
        <v>16.981999999999999</v>
      </c>
      <c r="N44" s="16">
        <v>16.981999999999999</v>
      </c>
      <c r="O44" s="10">
        <v>0</v>
      </c>
      <c r="P44" s="10">
        <v>0</v>
      </c>
      <c r="Q44" s="44">
        <v>0</v>
      </c>
      <c r="R44" s="44">
        <v>0</v>
      </c>
      <c r="S44" s="78">
        <v>0</v>
      </c>
      <c r="T44" s="94" t="s">
        <v>81</v>
      </c>
    </row>
    <row r="45" spans="1:27" ht="15.75" customHeight="1" x14ac:dyDescent="0.3">
      <c r="A45" s="172"/>
      <c r="B45" s="43"/>
      <c r="C45" s="24" t="s">
        <v>21</v>
      </c>
      <c r="D45" s="173"/>
      <c r="E45" s="43"/>
      <c r="F45" s="43"/>
      <c r="G45" s="16">
        <v>33.963999999999999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16">
        <v>16.981999999999999</v>
      </c>
      <c r="N45" s="16" t="s">
        <v>37</v>
      </c>
      <c r="O45" s="10">
        <v>0</v>
      </c>
      <c r="P45" s="10">
        <v>0</v>
      </c>
      <c r="Q45" s="10">
        <v>0</v>
      </c>
      <c r="R45" s="10">
        <v>0</v>
      </c>
      <c r="S45" s="77">
        <v>0</v>
      </c>
      <c r="T45" s="96"/>
    </row>
    <row r="46" spans="1:27" ht="15.75" customHeight="1" x14ac:dyDescent="0.3">
      <c r="A46" s="168" t="s">
        <v>36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</row>
    <row r="47" spans="1:27" ht="40.799999999999997" customHeight="1" x14ac:dyDescent="0.3">
      <c r="A47" s="113" t="s">
        <v>38</v>
      </c>
      <c r="B47" s="45"/>
      <c r="C47" s="46" t="s">
        <v>39</v>
      </c>
      <c r="D47" s="111">
        <v>2022</v>
      </c>
      <c r="E47" s="45"/>
      <c r="F47" s="45"/>
      <c r="G47" s="47">
        <v>119.566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47">
        <v>0</v>
      </c>
      <c r="N47" s="47">
        <v>119.566</v>
      </c>
      <c r="O47" s="47">
        <v>0</v>
      </c>
      <c r="P47" s="55">
        <v>0</v>
      </c>
      <c r="Q47" s="55">
        <v>0</v>
      </c>
      <c r="R47" s="55">
        <v>0</v>
      </c>
      <c r="S47" s="76">
        <v>0</v>
      </c>
      <c r="T47" s="94" t="s">
        <v>81</v>
      </c>
    </row>
    <row r="48" spans="1:27" ht="15.75" customHeight="1" x14ac:dyDescent="0.3">
      <c r="A48" s="114"/>
      <c r="B48" s="45"/>
      <c r="C48" s="45" t="s">
        <v>21</v>
      </c>
      <c r="D48" s="112"/>
      <c r="E48" s="45"/>
      <c r="F48" s="45"/>
      <c r="G48" s="49">
        <v>119.566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47">
        <v>0</v>
      </c>
      <c r="N48" s="49">
        <v>119.566</v>
      </c>
      <c r="O48" s="47">
        <v>0</v>
      </c>
      <c r="P48" s="55">
        <v>0</v>
      </c>
      <c r="Q48" s="55">
        <v>0</v>
      </c>
      <c r="R48" s="55">
        <v>0</v>
      </c>
      <c r="S48" s="76">
        <v>0</v>
      </c>
      <c r="T48" s="95"/>
    </row>
    <row r="49" spans="1:20" ht="27" customHeight="1" x14ac:dyDescent="0.3">
      <c r="A49" s="115"/>
      <c r="B49" s="45"/>
      <c r="C49" s="46" t="s">
        <v>6</v>
      </c>
      <c r="D49" s="116"/>
      <c r="E49" s="45"/>
      <c r="F49" s="45"/>
      <c r="G49" s="50" t="s">
        <v>40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47">
        <v>0</v>
      </c>
      <c r="N49" s="47" t="s">
        <v>40</v>
      </c>
      <c r="O49" s="47">
        <v>0</v>
      </c>
      <c r="P49" s="55">
        <v>0</v>
      </c>
      <c r="Q49" s="55">
        <v>0</v>
      </c>
      <c r="R49" s="55">
        <v>0</v>
      </c>
      <c r="S49" s="76">
        <v>0</v>
      </c>
      <c r="T49" s="96"/>
    </row>
    <row r="50" spans="1:20" ht="79.8" customHeight="1" x14ac:dyDescent="0.3">
      <c r="A50" s="113" t="s">
        <v>41</v>
      </c>
      <c r="B50" s="45"/>
      <c r="C50" s="46" t="s">
        <v>43</v>
      </c>
      <c r="D50" s="111">
        <v>2022</v>
      </c>
      <c r="E50" s="45"/>
      <c r="F50" s="45"/>
      <c r="G50" s="47">
        <v>89.762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47">
        <v>0</v>
      </c>
      <c r="N50" s="47">
        <v>44.881</v>
      </c>
      <c r="O50" s="47">
        <v>44.881</v>
      </c>
      <c r="P50" s="31">
        <v>0</v>
      </c>
      <c r="Q50" s="31">
        <v>0</v>
      </c>
      <c r="R50" s="31">
        <v>0</v>
      </c>
      <c r="S50" s="31">
        <v>0</v>
      </c>
      <c r="T50" s="94" t="s">
        <v>81</v>
      </c>
    </row>
    <row r="51" spans="1:20" ht="15" customHeight="1" x14ac:dyDescent="0.3">
      <c r="A51" s="114"/>
      <c r="B51" s="51"/>
      <c r="C51" s="51" t="s">
        <v>21</v>
      </c>
      <c r="D51" s="112"/>
      <c r="E51" s="51"/>
      <c r="F51" s="51"/>
      <c r="G51" s="48">
        <v>89.762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48">
        <v>0</v>
      </c>
      <c r="N51" s="48">
        <v>44.881</v>
      </c>
      <c r="O51" s="48" t="s">
        <v>61</v>
      </c>
      <c r="P51" s="36">
        <v>0</v>
      </c>
      <c r="Q51" s="36">
        <v>0</v>
      </c>
      <c r="R51" s="36">
        <v>0</v>
      </c>
      <c r="S51" s="36">
        <v>0</v>
      </c>
      <c r="T51" s="96"/>
    </row>
    <row r="52" spans="1:20" ht="15" customHeight="1" x14ac:dyDescent="0.3">
      <c r="A52" s="168" t="s">
        <v>62</v>
      </c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70"/>
    </row>
    <row r="53" spans="1:20" ht="91.2" customHeight="1" x14ac:dyDescent="0.3">
      <c r="A53" s="117" t="s">
        <v>42</v>
      </c>
      <c r="B53" s="52"/>
      <c r="C53" s="89" t="s">
        <v>44</v>
      </c>
      <c r="D53" s="108">
        <v>2022</v>
      </c>
      <c r="E53" s="52"/>
      <c r="F53" s="52"/>
      <c r="G53" s="90">
        <v>62.314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90">
        <v>0</v>
      </c>
      <c r="N53" s="90">
        <v>62.314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94" t="s">
        <v>81</v>
      </c>
    </row>
    <row r="54" spans="1:20" ht="12.6" customHeight="1" x14ac:dyDescent="0.3">
      <c r="A54" s="117"/>
      <c r="B54" s="52"/>
      <c r="C54" s="52" t="s">
        <v>21</v>
      </c>
      <c r="D54" s="108"/>
      <c r="E54" s="52"/>
      <c r="F54" s="52"/>
      <c r="G54" s="90">
        <v>62.314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90">
        <v>0</v>
      </c>
      <c r="N54" s="90">
        <v>62.314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95"/>
    </row>
    <row r="55" spans="1:20" ht="39" customHeight="1" x14ac:dyDescent="0.3">
      <c r="A55" s="117"/>
      <c r="B55" s="52"/>
      <c r="C55" s="89" t="s">
        <v>6</v>
      </c>
      <c r="D55" s="108"/>
      <c r="E55" s="52"/>
      <c r="F55" s="52"/>
      <c r="G55" s="90" t="s">
        <v>45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90">
        <v>0</v>
      </c>
      <c r="N55" s="90" t="s">
        <v>45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96"/>
    </row>
    <row r="56" spans="1:20" ht="109.2" customHeight="1" x14ac:dyDescent="0.3">
      <c r="A56" s="113" t="s">
        <v>52</v>
      </c>
      <c r="B56" s="63"/>
      <c r="C56" s="18" t="s">
        <v>19</v>
      </c>
      <c r="D56" s="94" t="s">
        <v>64</v>
      </c>
      <c r="E56" s="63"/>
      <c r="F56" s="63"/>
      <c r="G56" s="16">
        <f>H56+I56+J56+K56+L56+M56+N56+O56+P56+Q56+R56+S56</f>
        <v>3014.2440000000001</v>
      </c>
      <c r="H56" s="16">
        <v>270</v>
      </c>
      <c r="I56" s="16">
        <v>286</v>
      </c>
      <c r="J56" s="16">
        <v>150</v>
      </c>
      <c r="K56" s="16">
        <v>322</v>
      </c>
      <c r="L56" s="35">
        <v>168.84399999999999</v>
      </c>
      <c r="M56" s="30">
        <v>100</v>
      </c>
      <c r="N56" s="30">
        <v>100</v>
      </c>
      <c r="O56" s="30">
        <v>100</v>
      </c>
      <c r="P56" s="30">
        <v>505.8</v>
      </c>
      <c r="Q56" s="30">
        <v>505.8</v>
      </c>
      <c r="R56" s="30">
        <v>505.8</v>
      </c>
      <c r="S56" s="30">
        <v>0</v>
      </c>
      <c r="T56" s="94" t="s">
        <v>81</v>
      </c>
    </row>
    <row r="57" spans="1:20" ht="16.2" customHeight="1" x14ac:dyDescent="0.3">
      <c r="A57" s="119"/>
      <c r="B57" s="63"/>
      <c r="C57" s="42" t="s">
        <v>21</v>
      </c>
      <c r="D57" s="95"/>
      <c r="E57" s="63"/>
      <c r="F57" s="63"/>
      <c r="G57" s="16">
        <f t="shared" ref="G57:G58" si="2">H57+I57+J57+K57+L57+M57+N57+O57+P57+Q57+R57+S57</f>
        <v>3014.2440000000001</v>
      </c>
      <c r="H57" s="16">
        <v>270</v>
      </c>
      <c r="I57" s="16">
        <v>286</v>
      </c>
      <c r="J57" s="16">
        <v>150</v>
      </c>
      <c r="K57" s="16">
        <v>322</v>
      </c>
      <c r="L57" s="35">
        <v>168.84399999999999</v>
      </c>
      <c r="M57" s="30">
        <v>100</v>
      </c>
      <c r="N57" s="30">
        <v>100</v>
      </c>
      <c r="O57" s="30">
        <v>100</v>
      </c>
      <c r="P57" s="30">
        <v>505.8</v>
      </c>
      <c r="Q57" s="30">
        <v>505.8</v>
      </c>
      <c r="R57" s="30">
        <v>505.8</v>
      </c>
      <c r="S57" s="30">
        <v>0</v>
      </c>
      <c r="T57" s="95"/>
    </row>
    <row r="58" spans="1:20" ht="39" customHeight="1" x14ac:dyDescent="0.3">
      <c r="A58" s="120"/>
      <c r="B58" s="63"/>
      <c r="C58" s="26" t="s">
        <v>6</v>
      </c>
      <c r="D58" s="96"/>
      <c r="E58" s="63"/>
      <c r="F58" s="63"/>
      <c r="G58" s="16">
        <f t="shared" si="2"/>
        <v>22</v>
      </c>
      <c r="H58" s="62">
        <v>2</v>
      </c>
      <c r="I58" s="62">
        <v>2</v>
      </c>
      <c r="J58" s="62">
        <v>2</v>
      </c>
      <c r="K58" s="62">
        <v>2</v>
      </c>
      <c r="L58" s="62">
        <v>2</v>
      </c>
      <c r="M58" s="62">
        <v>2</v>
      </c>
      <c r="N58" s="62">
        <v>2</v>
      </c>
      <c r="O58" s="62">
        <v>2</v>
      </c>
      <c r="P58" s="62">
        <v>2</v>
      </c>
      <c r="Q58" s="62">
        <v>2</v>
      </c>
      <c r="R58" s="62">
        <v>2</v>
      </c>
      <c r="S58" s="77">
        <v>0</v>
      </c>
      <c r="T58" s="96"/>
    </row>
    <row r="59" spans="1:20" ht="262.8" customHeight="1" x14ac:dyDescent="0.3">
      <c r="A59" s="106" t="s">
        <v>53</v>
      </c>
      <c r="B59" s="66"/>
      <c r="C59" s="79" t="s">
        <v>74</v>
      </c>
      <c r="D59" s="108">
        <v>2024</v>
      </c>
      <c r="E59" s="52"/>
      <c r="F59" s="52"/>
      <c r="G59" s="16">
        <v>3464.1210000000001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76">
        <v>0</v>
      </c>
      <c r="N59" s="76">
        <v>0</v>
      </c>
      <c r="O59" s="31">
        <v>0</v>
      </c>
      <c r="P59" s="16">
        <v>3464.1210000000001</v>
      </c>
      <c r="Q59" s="76">
        <v>0</v>
      </c>
      <c r="R59" s="76">
        <v>0</v>
      </c>
      <c r="S59" s="76">
        <v>0</v>
      </c>
      <c r="T59" s="92" t="s">
        <v>81</v>
      </c>
    </row>
    <row r="60" spans="1:20" ht="13.2" customHeight="1" x14ac:dyDescent="0.3">
      <c r="A60" s="107"/>
      <c r="B60" s="66"/>
      <c r="C60" s="52" t="s">
        <v>21</v>
      </c>
      <c r="D60" s="109"/>
      <c r="E60" s="52"/>
      <c r="F60" s="52"/>
      <c r="G60" s="16">
        <v>3464.1210000000001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76">
        <v>0</v>
      </c>
      <c r="N60" s="76">
        <v>0</v>
      </c>
      <c r="O60" s="31">
        <v>0</v>
      </c>
      <c r="P60" s="16">
        <v>3464.1210000000001</v>
      </c>
      <c r="Q60" s="76">
        <v>0</v>
      </c>
      <c r="R60" s="76">
        <v>0</v>
      </c>
      <c r="S60" s="76">
        <v>0</v>
      </c>
      <c r="T60" s="93"/>
    </row>
    <row r="61" spans="1:20" ht="40.200000000000003" customHeight="1" x14ac:dyDescent="0.3">
      <c r="A61" s="156"/>
      <c r="B61" s="53"/>
      <c r="C61" s="73" t="s">
        <v>33</v>
      </c>
      <c r="D61" s="92" t="s">
        <v>64</v>
      </c>
      <c r="E61" s="22"/>
      <c r="F61" s="22"/>
      <c r="G61" s="16">
        <v>50639.256999999998</v>
      </c>
      <c r="H61" s="16">
        <v>2157.5680000000002</v>
      </c>
      <c r="I61" s="16">
        <v>1900.232</v>
      </c>
      <c r="J61" s="16">
        <v>2471.0360000000001</v>
      </c>
      <c r="K61" s="35">
        <v>3006.2379999999998</v>
      </c>
      <c r="L61" s="16">
        <v>331.99799999999999</v>
      </c>
      <c r="M61" s="16">
        <v>670.32899999999995</v>
      </c>
      <c r="N61" s="16">
        <v>14596.749</v>
      </c>
      <c r="O61" s="67">
        <v>7903.5860000000002</v>
      </c>
      <c r="P61" s="16">
        <v>8563.5210000000006</v>
      </c>
      <c r="Q61" s="30">
        <v>4598</v>
      </c>
      <c r="R61" s="30">
        <v>4440</v>
      </c>
      <c r="S61" s="30">
        <v>0</v>
      </c>
      <c r="T61" s="31"/>
    </row>
    <row r="62" spans="1:20" ht="15" customHeight="1" x14ac:dyDescent="0.3">
      <c r="A62" s="156"/>
      <c r="B62" s="53"/>
      <c r="C62" s="73" t="s">
        <v>32</v>
      </c>
      <c r="D62" s="92"/>
      <c r="E62" s="22"/>
      <c r="F62" s="22"/>
      <c r="G62" s="16">
        <v>2985</v>
      </c>
      <c r="H62" s="31">
        <v>0</v>
      </c>
      <c r="I62" s="31">
        <v>0</v>
      </c>
      <c r="J62" s="35">
        <v>0</v>
      </c>
      <c r="K62" s="35">
        <v>1235</v>
      </c>
      <c r="L62" s="35">
        <v>0</v>
      </c>
      <c r="M62" s="35">
        <v>0</v>
      </c>
      <c r="N62" s="35">
        <v>0</v>
      </c>
      <c r="O62" s="35">
        <v>1150</v>
      </c>
      <c r="P62" s="16">
        <v>600</v>
      </c>
      <c r="Q62" s="35">
        <v>0</v>
      </c>
      <c r="R62" s="35">
        <v>0</v>
      </c>
      <c r="S62" s="35">
        <v>0</v>
      </c>
      <c r="T62" s="31"/>
    </row>
    <row r="63" spans="1:20" ht="15.6" customHeight="1" x14ac:dyDescent="0.3">
      <c r="A63" s="157"/>
      <c r="B63" s="53"/>
      <c r="C63" s="71" t="s">
        <v>21</v>
      </c>
      <c r="D63" s="92"/>
      <c r="E63" s="22"/>
      <c r="F63" s="22"/>
      <c r="G63" s="16">
        <v>47654.256999999998</v>
      </c>
      <c r="H63" s="16">
        <v>2157.5680000000002</v>
      </c>
      <c r="I63" s="16">
        <v>1900.232</v>
      </c>
      <c r="J63" s="16">
        <v>2471.0360000000001</v>
      </c>
      <c r="K63" s="16">
        <v>1771.2380000000001</v>
      </c>
      <c r="L63" s="35">
        <v>331.99799999999999</v>
      </c>
      <c r="M63" s="35">
        <v>670.32899999999995</v>
      </c>
      <c r="N63" s="16">
        <v>14596.749</v>
      </c>
      <c r="O63" s="16">
        <v>6753.5860000000002</v>
      </c>
      <c r="P63" s="16">
        <v>7963.5209999999997</v>
      </c>
      <c r="Q63" s="30">
        <v>4598</v>
      </c>
      <c r="R63" s="30">
        <v>4440</v>
      </c>
      <c r="S63" s="30">
        <v>0</v>
      </c>
      <c r="T63" s="31"/>
    </row>
    <row r="64" spans="1:20" x14ac:dyDescent="0.3">
      <c r="C64" s="68"/>
      <c r="G64" s="85"/>
      <c r="H64" s="2"/>
      <c r="I64" s="2"/>
      <c r="J64" s="2"/>
      <c r="K64" s="2"/>
      <c r="L64" s="91"/>
      <c r="M64" s="3"/>
      <c r="N64" s="59"/>
      <c r="O64" s="58" t="s">
        <v>77</v>
      </c>
      <c r="P64" s="83">
        <v>6953.1210000000001</v>
      </c>
      <c r="Q64" s="57"/>
      <c r="R64" s="57"/>
      <c r="S64" s="57"/>
    </row>
    <row r="65" spans="3:19" x14ac:dyDescent="0.3">
      <c r="C65" s="80"/>
      <c r="G65" s="85"/>
      <c r="H65" s="2"/>
      <c r="I65" s="2"/>
      <c r="J65" s="2"/>
      <c r="K65" s="2"/>
      <c r="L65" s="2"/>
      <c r="M65" s="3"/>
      <c r="N65" s="59"/>
      <c r="O65" s="65" t="s">
        <v>78</v>
      </c>
      <c r="P65" s="84">
        <v>1010.4</v>
      </c>
      <c r="Q65" s="57"/>
      <c r="R65" s="57"/>
      <c r="S65" s="57"/>
    </row>
    <row r="66" spans="3:19" ht="21.6" customHeight="1" x14ac:dyDescent="0.3">
      <c r="C66" s="68"/>
      <c r="G66" s="85"/>
      <c r="H66" s="2"/>
      <c r="I66" s="2"/>
      <c r="J66" s="2"/>
      <c r="K66" s="2"/>
      <c r="L66" s="2"/>
      <c r="M66" s="3"/>
      <c r="N66" s="59"/>
      <c r="O66" s="88" t="s">
        <v>85</v>
      </c>
      <c r="P66" s="86">
        <v>600</v>
      </c>
      <c r="Q66" s="56"/>
      <c r="R66" s="56"/>
      <c r="S66" s="56"/>
    </row>
    <row r="67" spans="3:19" x14ac:dyDescent="0.3">
      <c r="C67" s="68"/>
      <c r="G67" s="85"/>
      <c r="M67" s="3"/>
      <c r="N67" s="3"/>
      <c r="P67" s="75"/>
    </row>
    <row r="68" spans="3:19" x14ac:dyDescent="0.3">
      <c r="C68" s="68"/>
      <c r="G68" s="85"/>
      <c r="M68" s="3"/>
      <c r="N68" s="3"/>
      <c r="P68" s="75"/>
    </row>
    <row r="69" spans="3:19" x14ac:dyDescent="0.3">
      <c r="C69" s="68"/>
      <c r="M69" s="3"/>
      <c r="P69" s="75"/>
    </row>
  </sheetData>
  <mergeCells count="77">
    <mergeCell ref="D56:D58"/>
    <mergeCell ref="A52:T52"/>
    <mergeCell ref="A44:A45"/>
    <mergeCell ref="D44:D45"/>
    <mergeCell ref="A46:T46"/>
    <mergeCell ref="T50:T51"/>
    <mergeCell ref="T53:T55"/>
    <mergeCell ref="A61:A63"/>
    <mergeCell ref="D61:D63"/>
    <mergeCell ref="M1:T1"/>
    <mergeCell ref="A28:A29"/>
    <mergeCell ref="A23:A24"/>
    <mergeCell ref="A25:A27"/>
    <mergeCell ref="D25:D27"/>
    <mergeCell ref="D34:D37"/>
    <mergeCell ref="A10:A12"/>
    <mergeCell ref="A21:T21"/>
    <mergeCell ref="A9:T9"/>
    <mergeCell ref="A5:T5"/>
    <mergeCell ref="A38:A39"/>
    <mergeCell ref="D38:D39"/>
    <mergeCell ref="A42:A43"/>
    <mergeCell ref="D42:D43"/>
    <mergeCell ref="V10:Y10"/>
    <mergeCell ref="A22:T22"/>
    <mergeCell ref="D10:D12"/>
    <mergeCell ref="E6:F7"/>
    <mergeCell ref="A8:T8"/>
    <mergeCell ref="C11:C12"/>
    <mergeCell ref="A13:A14"/>
    <mergeCell ref="D13:D14"/>
    <mergeCell ref="G6:T6"/>
    <mergeCell ref="O3:T3"/>
    <mergeCell ref="A20:T20"/>
    <mergeCell ref="K4:T4"/>
    <mergeCell ref="D23:D24"/>
    <mergeCell ref="A30:A31"/>
    <mergeCell ref="D28:D29"/>
    <mergeCell ref="D30:D31"/>
    <mergeCell ref="A6:A7"/>
    <mergeCell ref="B6:C7"/>
    <mergeCell ref="D6:D7"/>
    <mergeCell ref="A15:A17"/>
    <mergeCell ref="D15:D17"/>
    <mergeCell ref="T10:T14"/>
    <mergeCell ref="T15:T17"/>
    <mergeCell ref="T18:T19"/>
    <mergeCell ref="T23:T24"/>
    <mergeCell ref="A59:A60"/>
    <mergeCell ref="D59:D60"/>
    <mergeCell ref="A18:A19"/>
    <mergeCell ref="D18:D19"/>
    <mergeCell ref="D50:D51"/>
    <mergeCell ref="A50:A51"/>
    <mergeCell ref="A53:A55"/>
    <mergeCell ref="D53:D55"/>
    <mergeCell ref="A47:A49"/>
    <mergeCell ref="D47:D49"/>
    <mergeCell ref="A34:A37"/>
    <mergeCell ref="A32:A33"/>
    <mergeCell ref="D32:D33"/>
    <mergeCell ref="A40:A41"/>
    <mergeCell ref="D40:D41"/>
    <mergeCell ref="A56:A58"/>
    <mergeCell ref="C36:C37"/>
    <mergeCell ref="T35:T36"/>
    <mergeCell ref="T25:T27"/>
    <mergeCell ref="T28:T29"/>
    <mergeCell ref="T30:T31"/>
    <mergeCell ref="T32:T33"/>
    <mergeCell ref="T59:T60"/>
    <mergeCell ref="T56:T58"/>
    <mergeCell ref="T38:T39"/>
    <mergeCell ref="T40:T41"/>
    <mergeCell ref="T42:T43"/>
    <mergeCell ref="T47:T49"/>
    <mergeCell ref="T44:T45"/>
  </mergeCells>
  <pageMargins left="0" right="1.2369791666666666E-2" top="0.94488188976377963" bottom="7.874015748031496E-2" header="0.31496062992125984" footer="0.31496062992125984"/>
  <pageSetup paperSize="9" scale="95" orientation="landscape" r:id="rId1"/>
  <headerFooter differentFirst="1" scaleWithDoc="0" alignWithMargins="0">
    <oddHeader>&amp;C&amp;"Times New Roman,обычный"&amp;P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9" sqref="D29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2024-08-07T12:39:42Z</dcterms:modified>
</cp:coreProperties>
</file>